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<sst xmlns="http://schemas.openxmlformats.org/spreadsheetml/2006/main" count="206" uniqueCount="169">
  <si>
    <t>Приложение</t>
  </si>
  <si>
    <t>к Порядку составления и утверждения плана</t>
  </si>
  <si>
    <t>финансово-хозяйственной деятельности</t>
  </si>
  <si>
    <t>подведомственного управлению образования</t>
  </si>
  <si>
    <t>муниципального образования Лабинский район</t>
  </si>
  <si>
    <t>муниципального бюджетного учреждения</t>
  </si>
  <si>
    <t>Утвержденного приказом Управления образования</t>
  </si>
  <si>
    <t>от 18.10.2010г. №418/01-06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</si>
  <si>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</si>
  <si>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</si>
  <si>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</si>
  <si>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</si>
  <si>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</si>
  <si>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</si>
  <si>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</si>
  <si>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год</t>
  </si>
  <si>
    <t>КОДЫ</t>
  </si>
  <si>
    <t>Форма по КФД</t>
  </si>
  <si>
    <t>Дата</t>
  </si>
  <si>
    <t>Наименование муниципального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</si>
  <si>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</si>
  <si>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</si>
  <si>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</si>
  <si>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</si>
  <si>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</si>
  <si>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</si>
  <si>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</si>
  <si>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Управление образования администрации муниципального образования Лабинский район</t>
  </si>
  <si>
    <t>функции и полномочия учредителя</t>
  </si>
  <si>
    <t>Адрес фактического местонахождения</t>
  </si>
  <si>
    <t>муниципального бюджетного</t>
  </si>
  <si>
    <t>учреждения (подразделения)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</si>
  <si>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</si>
  <si>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</si>
  <si>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</si>
  <si>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</si>
  <si>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</si>
  <si>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</si>
  <si>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</si>
  <si>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</si>
  <si>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</si>
  <si>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</si>
  <si>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</si>
  <si>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</si>
  <si>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</si>
  <si>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</si>
  <si>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</si>
  <si>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</si>
  <si>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</si>
  <si>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</si>
  <si>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</si>
  <si>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</si>
  <si>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</si>
  <si>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</si>
  <si>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</si>
  <si>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</si>
  <si>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</si>
  <si>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</si>
  <si>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</si>
  <si>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</si>
  <si>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</si>
  <si>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</si>
  <si>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</si>
  <si>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</si>
  <si>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</si>
  <si>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</si>
  <si>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</si>
  <si>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</si>
  <si>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</si>
  <si>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</si>
  <si>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</si>
  <si>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</si>
  <si>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</si>
  <si>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</si>
  <si>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</si>
  <si>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</si>
  <si>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</si>
  <si>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</si>
  <si>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</si>
  <si>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</si>
  <si>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</si>
  <si>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</si>
  <si>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</si>
  <si>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</si>
  <si>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</si>
  <si>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</si>
  <si>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</si>
  <si>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</si>
  <si>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</si>
  <si>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</si>
  <si>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</si>
  <si>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</si>
  <si>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</si>
  <si>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</si>
  <si>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</si>
  <si>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</si>
  <si>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</si>
  <si>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</si>
  <si>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</si>
  <si>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</si>
  <si>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</si>
  <si>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</si>
  <si>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</si>
  <si>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</si>
  <si>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
по бюджетной классификации операции
сектора госу-
дарственного управления</t>
  </si>
  <si>
    <t>Всего</t>
  </si>
  <si>
    <t>В том числе</t>
  </si>
  <si>
    <t>операции
по счетам, открытым
в кредитных организациях
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</si>
  <si>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</si>
  <si>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</si>
  <si>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</si>
  <si>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</si>
  <si>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</si>
  <si>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</si>
  <si>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</si>
  <si>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</si>
  <si>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</si>
  <si>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</si>
  <si>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</si>
  <si>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</si>
  <si>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</si>
  <si>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</si>
  <si>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</si>
  <si>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</si>
  <si>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</si>
  <si>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</si>
  <si>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</si>
  <si>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</si>
  <si>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</si>
  <si>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</si>
  <si>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</si>
  <si>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</si>
  <si>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</si>
  <si>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</si>
  <si>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</si>
  <si>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</si>
  <si>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</si>
  <si>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</si>
  <si>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</si>
  <si>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</si>
  <si>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</si>
  <si>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</si>
  <si>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</si>
  <si>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</si>
  <si>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Заместитель руководителя муниципального</t>
  </si>
  <si>
    <t>бюджетного учреждения (подразделения)</t>
  </si>
  <si>
    <t>по финансовым вопросам</t>
  </si>
  <si>
    <t>Главный бухгалтер муниципального</t>
  </si>
  <si>
    <t>Исполнитель</t>
  </si>
  <si>
    <t>тел.</t>
  </si>
  <si>
    <t xml:space="preserve">                   Дурова А.Н.</t>
  </si>
  <si>
    <t xml:space="preserve">                     Литвинов А.В.</t>
  </si>
  <si>
    <t xml:space="preserve">              Дурова А.Н.</t>
  </si>
  <si>
    <t>7-92-25</t>
  </si>
  <si>
    <t>2314014921/231401001</t>
  </si>
  <si>
    <t>Муниципальное общеобразовательное бюджетное учреждение средняя общеобразовательная  школа № 10 поселка Прохладного муниципального образования Лабинский район</t>
  </si>
  <si>
    <t>352545,Россия,Краснодарский край,Лабинский район,п.Прохладный,ул.Цветочная,д.2</t>
  </si>
  <si>
    <t>учебно-воспитательные.</t>
  </si>
  <si>
    <t>образовательная деятельность и профессиональная подготовка.</t>
  </si>
  <si>
    <t xml:space="preserve">             Начальник управления образования</t>
  </si>
  <si>
    <t xml:space="preserve">                С.И.Клименко</t>
  </si>
  <si>
    <t>Субсидии на выполнение муниципального задания</t>
  </si>
  <si>
    <t>Целевые субсидии</t>
  </si>
  <si>
    <t>операции
по лицевым счетам, открытым
в органах Финансовом управлении муниципального образования Лабинский район</t>
  </si>
  <si>
    <t xml:space="preserve">бюджетного учреждения </t>
  </si>
  <si>
    <t>Руководитель муниципального</t>
  </si>
  <si>
    <t>бюджетного учреждения СОШ 10</t>
  </si>
  <si>
    <t> </t>
  </si>
  <si>
    <t>31 декабря 2014г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</si>
</sst>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[=0]\−;General"/>
    <numFmt numFmtId="166" formatCode="0.0"/>
  </numFmts>
  <fonts count="24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0" xfId="0" applyFont="1" applyBorder="1" applyAlignment="1">
      <alignment/>
    </xf>
    <xf numFmtId="165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left"/>
    </xf>
    <xf numFmtId="0" fontId="20" fillId="5" borderId="0" xfId="0" applyNumberFormat="1" applyFont="1" applyFill="1" applyBorder="1" applyAlignment="1">
      <alignment horizontal="left"/>
    </xf>
    <xf numFmtId="0" fontId="20" fillId="5" borderId="0" xfId="0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center" vertical="top"/>
    </xf>
    <xf numFmtId="165" fontId="0" fillId="17" borderId="13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20" fillId="0" borderId="10" xfId="0" applyNumberFormat="1" applyFont="1" applyBorder="1" applyAlignment="1">
      <alignment horizontal="center"/>
    </xf>
    <xf numFmtId="165" fontId="0" fillId="4" borderId="13" xfId="0" applyNumberFormat="1" applyFont="1" applyFill="1" applyBorder="1" applyAlignment="1">
      <alignment horizontal="right"/>
    </xf>
    <xf numFmtId="1" fontId="20" fillId="0" borderId="13" xfId="0" applyNumberFormat="1" applyFont="1" applyBorder="1" applyAlignment="1">
      <alignment horizontal="center"/>
    </xf>
    <xf numFmtId="2" fontId="0" fillId="4" borderId="13" xfId="0" applyNumberFormat="1" applyFont="1" applyFill="1" applyBorder="1" applyAlignment="1">
      <alignment horizontal="right"/>
    </xf>
    <xf numFmtId="2" fontId="0" fillId="17" borderId="13" xfId="0" applyNumberFormat="1" applyFont="1" applyFill="1" applyBorder="1" applyAlignment="1">
      <alignment horizontal="right"/>
    </xf>
    <xf numFmtId="0" fontId="20" fillId="0" borderId="13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left" vertical="top" wrapText="1"/>
    </xf>
    <xf numFmtId="0" fontId="0" fillId="17" borderId="14" xfId="0" applyNumberFormat="1" applyFont="1" applyFill="1" applyBorder="1" applyAlignment="1">
      <alignment horizontal="left" vertical="top" wrapText="1" indent="1"/>
    </xf>
    <xf numFmtId="0" fontId="20" fillId="0" borderId="10" xfId="0" applyFont="1" applyBorder="1" applyAlignment="1">
      <alignment horizontal="left" indent="1"/>
    </xf>
    <xf numFmtId="0" fontId="20" fillId="0" borderId="13" xfId="0" applyNumberFormat="1" applyFont="1" applyBorder="1" applyAlignment="1">
      <alignment horizontal="center" vertical="center"/>
    </xf>
    <xf numFmtId="165" fontId="0" fillId="17" borderId="13" xfId="0" applyNumberFormat="1" applyFont="1" applyFill="1" applyBorder="1" applyAlignment="1">
      <alignment horizontal="left"/>
    </xf>
    <xf numFmtId="0" fontId="20" fillId="0" borderId="10" xfId="0" applyNumberFormat="1" applyFont="1" applyBorder="1" applyAlignment="1">
      <alignment horizontal="center" vertical="center" wrapText="1"/>
    </xf>
    <xf numFmtId="165" fontId="0" fillId="4" borderId="10" xfId="0" applyNumberFormat="1" applyFont="1" applyFill="1" applyBorder="1" applyAlignment="1">
      <alignment horizontal="right"/>
    </xf>
    <xf numFmtId="165" fontId="0" fillId="17" borderId="10" xfId="0" applyNumberFormat="1" applyFont="1" applyFill="1" applyBorder="1" applyAlignment="1">
      <alignment horizontal="right"/>
    </xf>
    <xf numFmtId="2" fontId="0" fillId="4" borderId="10" xfId="0" applyNumberFormat="1" applyFont="1" applyFill="1" applyBorder="1" applyAlignment="1">
      <alignment horizontal="right"/>
    </xf>
    <xf numFmtId="2" fontId="0" fillId="17" borderId="10" xfId="0" applyNumberFormat="1" applyFont="1" applyFill="1" applyBorder="1" applyAlignment="1">
      <alignment horizontal="right"/>
    </xf>
    <xf numFmtId="0" fontId="22" fillId="0" borderId="10" xfId="0" applyNumberFormat="1" applyFont="1" applyBorder="1" applyAlignment="1">
      <alignment horizontal="center" vertical="center" wrapText="1"/>
    </xf>
    <xf numFmtId="2" fontId="23" fillId="4" borderId="15" xfId="0" applyNumberFormat="1" applyFont="1" applyFill="1" applyBorder="1" applyAlignment="1">
      <alignment horizontal="right"/>
    </xf>
    <xf numFmtId="165" fontId="23" fillId="4" borderId="13" xfId="0" applyNumberFormat="1" applyFont="1" applyFill="1" applyBorder="1" applyAlignment="1">
      <alignment horizontal="right"/>
    </xf>
    <xf numFmtId="165" fontId="0" fillId="17" borderId="10" xfId="0" applyNumberFormat="1" applyFont="1" applyFill="1" applyBorder="1" applyAlignment="1">
      <alignment horizontal="right"/>
    </xf>
    <xf numFmtId="0" fontId="22" fillId="0" borderId="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top" wrapText="1"/>
    </xf>
    <xf numFmtId="165" fontId="0" fillId="4" borderId="15" xfId="0" applyNumberFormat="1" applyFont="1" applyFill="1" applyBorder="1" applyAlignment="1">
      <alignment horizontal="right"/>
    </xf>
    <xf numFmtId="164" fontId="0" fillId="4" borderId="15" xfId="0" applyNumberFormat="1" applyFont="1" applyFill="1" applyBorder="1" applyAlignment="1">
      <alignment horizontal="right"/>
    </xf>
    <xf numFmtId="0" fontId="22" fillId="0" borderId="11" xfId="0" applyNumberFormat="1" applyFont="1" applyBorder="1" applyAlignment="1">
      <alignment horizontal="left" vertical="top"/>
    </xf>
    <xf numFmtId="164" fontId="22" fillId="4" borderId="15" xfId="0" applyNumberFormat="1" applyFont="1" applyFill="1" applyBorder="1" applyAlignment="1">
      <alignment horizontal="right"/>
    </xf>
    <xf numFmtId="0" fontId="22" fillId="0" borderId="11" xfId="0" applyNumberFormat="1" applyFont="1" applyBorder="1" applyAlignment="1">
      <alignment horizontal="left" wrapText="1"/>
    </xf>
    <xf numFmtId="0" fontId="20" fillId="0" borderId="11" xfId="0" applyFont="1" applyBorder="1" applyAlignment="1">
      <alignment horizontal="left"/>
    </xf>
    <xf numFmtId="2" fontId="0" fillId="4" borderId="1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164" fontId="0" fillId="4" borderId="13" xfId="0" applyNumberFormat="1" applyFont="1" applyFill="1" applyBorder="1" applyAlignment="1">
      <alignment horizontal="right"/>
    </xf>
    <xf numFmtId="0" fontId="20" fillId="0" borderId="15" xfId="0" applyNumberFormat="1" applyFont="1" applyBorder="1" applyAlignment="1">
      <alignment horizontal="center" vertical="center"/>
    </xf>
    <xf numFmtId="0" fontId="19" fillId="18" borderId="0" xfId="0" applyNumberFormat="1" applyFont="1" applyFill="1" applyAlignment="1">
      <alignment horizontal="left" vertical="top" wrapText="1"/>
    </xf>
    <xf numFmtId="0" fontId="19" fillId="17" borderId="0" xfId="0" applyNumberFormat="1" applyFont="1" applyFill="1" applyBorder="1" applyAlignment="1">
      <alignment horizontal="left" vertical="top" wrapText="1"/>
    </xf>
    <xf numFmtId="0" fontId="19" fillId="19" borderId="0" xfId="0" applyNumberFormat="1" applyFont="1" applyFill="1" applyAlignment="1">
      <alignment horizontal="left" vertical="top" wrapText="1"/>
    </xf>
    <xf numFmtId="0" fontId="20" fillId="0" borderId="0" xfId="0" applyNumberFormat="1" applyFont="1" applyBorder="1" applyAlignment="1">
      <alignment horizontal="right" vertical="center"/>
    </xf>
    <xf numFmtId="1" fontId="20" fillId="0" borderId="15" xfId="0" applyNumberFormat="1" applyFont="1" applyBorder="1" applyAlignment="1">
      <alignment horizontal="center" vertical="center"/>
    </xf>
    <xf numFmtId="0" fontId="19" fillId="5" borderId="0" xfId="0" applyNumberFormat="1" applyFont="1" applyFill="1" applyBorder="1" applyAlignment="1">
      <alignment horizontal="left" vertical="top" wrapText="1"/>
    </xf>
    <xf numFmtId="0" fontId="19" fillId="5" borderId="0" xfId="0" applyNumberFormat="1" applyFont="1" applyFill="1" applyBorder="1" applyAlignment="1">
      <alignment horizontal="left"/>
    </xf>
    <xf numFmtId="0" fontId="22" fillId="5" borderId="0" xfId="0" applyNumberFormat="1" applyFont="1" applyFill="1" applyBorder="1" applyAlignment="1">
      <alignment horizontal="center"/>
    </xf>
    <xf numFmtId="14" fontId="20" fillId="0" borderId="15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/>
    </xf>
    <xf numFmtId="0" fontId="22" fillId="0" borderId="1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D5EEFF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94"/>
  <sheetViews>
    <sheetView tabSelected="1" zoomScalePageLayoutView="0" workbookViewId="0" topLeftCell="A1">
      <selection activeCell="BN133" sqref="BN133:CB133"/>
    </sheetView>
  </sheetViews>
  <sheetFormatPr defaultColWidth="10.66015625" defaultRowHeight="11.25" outlineLevelRow="1"/>
  <cols>
    <col min="1" max="108" width="1.171875" style="1" customWidth="1"/>
    <col min="109" max="109" width="16.5" style="1" customWidth="1"/>
    <col min="110" max="16384" width="10.66015625" style="1" customWidth="1"/>
  </cols>
  <sheetData>
    <row r="1" ht="12">
      <c r="BM1" s="2" t="s">
        <v>0</v>
      </c>
    </row>
    <row r="2" ht="12">
      <c r="BM2" s="2" t="s">
        <v>1</v>
      </c>
    </row>
    <row r="3" ht="12">
      <c r="BM3" s="2" t="s">
        <v>2</v>
      </c>
    </row>
    <row r="4" ht="12">
      <c r="BM4" s="2" t="s">
        <v>3</v>
      </c>
    </row>
    <row r="5" ht="12">
      <c r="BM5" s="2" t="s">
        <v>4</v>
      </c>
    </row>
    <row r="6" ht="12">
      <c r="BM6" s="2" t="s">
        <v>5</v>
      </c>
    </row>
    <row r="7" spans="65:108" ht="12">
      <c r="BM7" s="71" t="s">
        <v>6</v>
      </c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</row>
    <row r="8" spans="65:108" ht="12">
      <c r="BM8" s="2" t="s">
        <v>4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65:108" ht="12">
      <c r="BM9" s="2" t="s">
        <v>7</v>
      </c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57:108" ht="14.25">
      <c r="BE10" s="65" t="s">
        <v>8</v>
      </c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57:108" ht="12" customHeight="1">
      <c r="BE11" s="47" t="s">
        <v>159</v>
      </c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</row>
    <row r="12" spans="57:108" ht="12">
      <c r="BE12" s="72" t="s">
        <v>9</v>
      </c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</row>
    <row r="13" spans="57:108" ht="15" customHeight="1"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A13" s="47" t="s">
        <v>160</v>
      </c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</row>
    <row r="14" spans="57:108" ht="12">
      <c r="BE14" s="70" t="s">
        <v>10</v>
      </c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CA14" s="70" t="s">
        <v>11</v>
      </c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</row>
    <row r="15" spans="64:102" ht="14.25">
      <c r="BL15" s="68" t="s">
        <v>12</v>
      </c>
      <c r="BM15" s="68"/>
      <c r="BN15" s="67"/>
      <c r="BO15" s="67"/>
      <c r="BP15" s="67"/>
      <c r="BQ15" s="67"/>
      <c r="BR15" s="68" t="s">
        <v>12</v>
      </c>
      <c r="BS15" s="68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6">
        <v>20</v>
      </c>
      <c r="CN15" s="66"/>
      <c r="CO15" s="66"/>
      <c r="CP15" s="66"/>
      <c r="CQ15" s="67"/>
      <c r="CR15" s="67"/>
      <c r="CS15" s="67"/>
      <c r="CT15" s="67"/>
      <c r="CU15" s="68" t="s">
        <v>13</v>
      </c>
      <c r="CV15" s="68"/>
      <c r="CW15" s="68"/>
      <c r="CX15" s="68"/>
    </row>
    <row r="16" ht="5.25" customHeight="1"/>
    <row r="17" spans="1:108" ht="15.75">
      <c r="A17" s="69" t="s">
        <v>14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</row>
    <row r="18" spans="46:64" ht="15.75">
      <c r="AT18" s="62">
        <v>20</v>
      </c>
      <c r="AU18" s="62"/>
      <c r="AV18" s="62"/>
      <c r="AW18" s="62"/>
      <c r="AX18" s="62"/>
      <c r="AY18" s="62"/>
      <c r="AZ18" s="62"/>
      <c r="BA18" s="62"/>
      <c r="BB18" s="62"/>
      <c r="BC18" s="63">
        <v>14</v>
      </c>
      <c r="BD18" s="63"/>
      <c r="BE18" s="63"/>
      <c r="BF18" s="63"/>
      <c r="BG18" s="63"/>
      <c r="BH18" s="64" t="s">
        <v>15</v>
      </c>
      <c r="BI18" s="64"/>
      <c r="BJ18" s="64"/>
      <c r="BK18" s="64"/>
      <c r="BL18" s="64"/>
    </row>
    <row r="19" spans="93:108" ht="14.25">
      <c r="CO19" s="65" t="s">
        <v>16</v>
      </c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</row>
    <row r="20" spans="75:108" ht="14.25">
      <c r="BW20" s="56" t="s">
        <v>17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</row>
    <row r="21" spans="36:108" ht="15">
      <c r="AJ21" s="60" t="s">
        <v>167</v>
      </c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CH21" s="56" t="s">
        <v>18</v>
      </c>
      <c r="CI21" s="56"/>
      <c r="CJ21" s="56"/>
      <c r="CK21" s="56"/>
      <c r="CL21" s="56"/>
      <c r="CM21" s="56"/>
      <c r="CO21" s="61">
        <v>42004</v>
      </c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</row>
    <row r="22" spans="93:108" ht="14.25"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</row>
    <row r="23" spans="1:108" ht="14.25">
      <c r="A23" s="10" t="s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55" t="s">
        <v>155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CC23" s="56" t="s">
        <v>20</v>
      </c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</row>
    <row r="24" spans="1:108" ht="14.25">
      <c r="A24" s="10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</row>
    <row r="25" spans="1:108" ht="35.25" customHeight="1">
      <c r="A25" s="10" t="s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</row>
    <row r="26" spans="93:108" ht="14.25"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</row>
    <row r="27" spans="1:108" ht="14.25">
      <c r="A27" s="10" t="s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AI27" s="59" t="s">
        <v>154</v>
      </c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</row>
    <row r="28" spans="1:108" ht="14.25">
      <c r="A28" s="10" t="s"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CC28" s="56" t="s">
        <v>25</v>
      </c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O28" s="57">
        <v>383</v>
      </c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</row>
    <row r="29" ht="5.25" customHeight="1"/>
    <row r="30" spans="1:108" ht="14.25" customHeight="1">
      <c r="A30" s="10" t="s">
        <v>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58" t="s">
        <v>27</v>
      </c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</row>
    <row r="31" spans="1:108" ht="14.25">
      <c r="A31" s="3" t="s">
        <v>28</v>
      </c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</row>
    <row r="33" spans="1:108" ht="14.25">
      <c r="A33" s="10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S33" s="55" t="s">
        <v>156</v>
      </c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</row>
    <row r="34" spans="1:108" ht="14.25">
      <c r="A34" s="3" t="s">
        <v>30</v>
      </c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</row>
    <row r="35" spans="1:108" ht="14.25">
      <c r="A35" s="3" t="s">
        <v>31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</row>
    <row r="37" spans="1:108" ht="15">
      <c r="A37" s="40" t="s">
        <v>32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</row>
    <row r="38" spans="1:108" ht="14.25">
      <c r="A38" s="10" t="s">
        <v>33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</row>
    <row r="39" spans="1:108" ht="11.25" customHeight="1">
      <c r="A39" s="53" t="s">
        <v>157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</row>
    <row r="40" spans="1:108" ht="11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</row>
    <row r="41" spans="1:108" ht="31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</row>
    <row r="42" ht="14.25">
      <c r="A42" s="3" t="s">
        <v>34</v>
      </c>
    </row>
    <row r="43" spans="1:108" ht="11.25" customHeight="1">
      <c r="A43" s="53" t="s">
        <v>158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</row>
    <row r="44" spans="1:108" ht="11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</row>
    <row r="45" spans="1:108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</row>
    <row r="46" ht="14.25">
      <c r="A46" s="3" t="s">
        <v>35</v>
      </c>
    </row>
    <row r="47" spans="1:108" ht="11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</row>
    <row r="48" spans="1:108" ht="11.2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</row>
    <row r="49" spans="1:108" ht="11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</row>
    <row r="50" ht="5.25" customHeight="1"/>
    <row r="51" spans="1:108" ht="15">
      <c r="A51" s="40" t="s">
        <v>36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</row>
    <row r="52" ht="6" customHeight="1"/>
    <row r="53" spans="1:108" ht="14.25">
      <c r="A53" s="52" t="s">
        <v>37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 t="s">
        <v>38</v>
      </c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</row>
    <row r="54" spans="1:108" ht="15">
      <c r="A54" s="4"/>
      <c r="B54" s="44" t="s">
        <v>39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5">
        <v>22908050.56</v>
      </c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</row>
    <row r="55" spans="1:108" ht="14.25">
      <c r="A55" s="4"/>
      <c r="B55" s="47" t="s">
        <v>40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</row>
    <row r="56" spans="1:108" ht="27.75" customHeight="1">
      <c r="A56" s="4"/>
      <c r="B56" s="16" t="s">
        <v>41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51">
        <v>15218496.08</v>
      </c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</row>
    <row r="57" spans="1:108" ht="14.25">
      <c r="A57" s="4"/>
      <c r="B57" s="5"/>
      <c r="C57" s="5"/>
      <c r="D57" s="5"/>
      <c r="E57" s="5"/>
      <c r="F57" s="49" t="s">
        <v>42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</row>
    <row r="58" spans="1:108" ht="44.25" customHeight="1">
      <c r="A58" s="4"/>
      <c r="B58" s="16" t="s">
        <v>43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51">
        <v>15218496.08</v>
      </c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</row>
    <row r="59" spans="1:108" ht="45.75" customHeight="1">
      <c r="A59" s="4"/>
      <c r="B59" s="16" t="s">
        <v>44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42">
        <v>15134176.08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</row>
    <row r="60" spans="1:108" ht="43.5" customHeight="1">
      <c r="A60" s="4"/>
      <c r="B60" s="16" t="s">
        <v>45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48">
        <f>84320</f>
        <v>84320</v>
      </c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</row>
    <row r="61" spans="1:108" ht="27.75" customHeight="1">
      <c r="A61" s="4"/>
      <c r="B61" s="16" t="s">
        <v>46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43">
        <v>8826888.89</v>
      </c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</row>
    <row r="62" spans="1:108" ht="27.75" customHeight="1">
      <c r="A62" s="4"/>
      <c r="B62" s="16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43">
        <v>7689554.48</v>
      </c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4.25">
      <c r="A63" s="4"/>
      <c r="B63" s="5"/>
      <c r="C63" s="5"/>
      <c r="D63" s="5"/>
      <c r="E63" s="5"/>
      <c r="F63" s="47" t="s">
        <v>42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</row>
    <row r="64" spans="1:108" ht="27.75" customHeight="1">
      <c r="A64" s="4"/>
      <c r="B64" s="16" t="s">
        <v>48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43">
        <v>7418573.82</v>
      </c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</row>
    <row r="65" spans="1:108" ht="15" customHeight="1">
      <c r="A65" s="4"/>
      <c r="B65" s="16" t="s">
        <v>49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43">
        <v>590286.73</v>
      </c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</row>
    <row r="66" spans="1:108" ht="15" customHeight="1">
      <c r="A66" s="4"/>
      <c r="B66" s="46" t="s">
        <v>50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5">
        <v>-95562644.18</v>
      </c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</row>
    <row r="67" spans="1:108" ht="15" customHeight="1">
      <c r="A67" s="4"/>
      <c r="B67" s="16" t="s">
        <v>40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</row>
    <row r="68" spans="1:108" ht="27.75" customHeight="1">
      <c r="A68" s="4"/>
      <c r="B68" s="16" t="s">
        <v>51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42">
        <v>10000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</row>
    <row r="69" spans="1:108" ht="32.25" customHeight="1">
      <c r="A69" s="4"/>
      <c r="B69" s="16" t="s">
        <v>52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43">
        <v>2803.83</v>
      </c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4"/>
      <c r="B70" s="5"/>
      <c r="C70" s="5"/>
      <c r="D70" s="5"/>
      <c r="E70" s="5"/>
      <c r="F70" s="16" t="s">
        <v>42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</row>
    <row r="71" spans="1:108" ht="15" customHeight="1">
      <c r="A71" s="4"/>
      <c r="B71" s="16" t="s">
        <v>53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43">
        <v>2803.83</v>
      </c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</row>
    <row r="72" spans="1:108" ht="15" customHeight="1">
      <c r="A72" s="4"/>
      <c r="B72" s="16" t="s">
        <v>54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ht="15" customHeight="1">
      <c r="A73" s="4"/>
      <c r="B73" s="16" t="s">
        <v>55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</row>
    <row r="74" spans="1:108" ht="15" customHeight="1">
      <c r="A74" s="4"/>
      <c r="B74" s="16" t="s">
        <v>56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</row>
    <row r="75" spans="1:108" ht="15" customHeight="1">
      <c r="A75" s="4"/>
      <c r="B75" s="16" t="s">
        <v>57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</row>
    <row r="76" spans="1:108" ht="15" customHeight="1">
      <c r="A76" s="4"/>
      <c r="B76" s="16" t="s">
        <v>58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</row>
    <row r="77" spans="1:108" ht="27.75" customHeight="1">
      <c r="A77" s="4"/>
      <c r="B77" s="16" t="s">
        <v>59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</row>
    <row r="78" spans="1:108" ht="27.75" customHeight="1">
      <c r="A78" s="4"/>
      <c r="B78" s="16" t="s">
        <v>60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</row>
    <row r="79" spans="1:108" ht="15" customHeight="1">
      <c r="A79" s="4"/>
      <c r="B79" s="16" t="s">
        <v>61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</row>
    <row r="80" spans="1:108" ht="15" customHeight="1">
      <c r="A80" s="4"/>
      <c r="B80" s="16" t="s">
        <v>62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ht="45" customHeight="1">
      <c r="A81" s="4"/>
      <c r="B81" s="16" t="s">
        <v>63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</row>
    <row r="82" spans="1:108" ht="15" customHeight="1">
      <c r="A82" s="4"/>
      <c r="B82" s="5"/>
      <c r="C82" s="5"/>
      <c r="D82" s="5"/>
      <c r="E82" s="5"/>
      <c r="F82" s="16" t="s">
        <v>42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</row>
    <row r="83" spans="1:108" ht="15" customHeight="1">
      <c r="A83" s="4"/>
      <c r="B83" s="16" t="s">
        <v>64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</row>
    <row r="84" spans="1:108" ht="15" customHeight="1">
      <c r="A84" s="4"/>
      <c r="B84" s="16" t="s">
        <v>65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</row>
    <row r="85" spans="1:108" ht="15" customHeight="1">
      <c r="A85" s="4"/>
      <c r="B85" s="16" t="s">
        <v>66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</row>
    <row r="86" spans="1:108" ht="15" customHeight="1">
      <c r="A86" s="4"/>
      <c r="B86" s="16" t="s">
        <v>67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</row>
    <row r="87" spans="1:108" ht="15" customHeight="1">
      <c r="A87" s="4"/>
      <c r="B87" s="16" t="s">
        <v>68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</row>
    <row r="88" spans="1:108" ht="15" customHeight="1">
      <c r="A88" s="4"/>
      <c r="B88" s="16" t="s">
        <v>69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</row>
    <row r="89" spans="1:108" ht="27.75" customHeight="1">
      <c r="A89" s="4"/>
      <c r="B89" s="16" t="s">
        <v>70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</row>
    <row r="90" spans="1:108" ht="27.75" customHeight="1">
      <c r="A90" s="4"/>
      <c r="B90" s="16" t="s">
        <v>71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</row>
    <row r="91" spans="1:108" ht="15" customHeight="1">
      <c r="A91" s="4"/>
      <c r="B91" s="16" t="s">
        <v>72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</row>
    <row r="92" spans="1:108" ht="15" customHeight="1">
      <c r="A92" s="4"/>
      <c r="B92" s="16" t="s">
        <v>73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</row>
    <row r="93" spans="1:109" ht="15">
      <c r="A93" s="4"/>
      <c r="B93" s="44" t="s">
        <v>74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5">
        <v>392396.37</v>
      </c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8"/>
    </row>
    <row r="94" spans="1:108" ht="15" customHeight="1">
      <c r="A94" s="4"/>
      <c r="B94" s="16" t="s">
        <v>40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</row>
    <row r="95" spans="1:108" ht="15" customHeight="1">
      <c r="A95" s="4"/>
      <c r="B95" s="16" t="s">
        <v>75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42">
        <f>71109.49+187655.32</f>
        <v>258764.81</v>
      </c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</row>
    <row r="96" spans="1:109" ht="30" customHeight="1">
      <c r="A96" s="4"/>
      <c r="B96" s="16" t="s">
        <v>76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43">
        <f>109659.1+328365.61-46908.34</f>
        <v>391116.37</v>
      </c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8"/>
    </row>
    <row r="97" spans="1:108" ht="15" customHeight="1">
      <c r="A97" s="4"/>
      <c r="B97" s="5"/>
      <c r="C97" s="5"/>
      <c r="D97" s="5"/>
      <c r="E97" s="5"/>
      <c r="F97" s="16" t="s">
        <v>42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</row>
    <row r="98" spans="1:108" ht="15" customHeight="1">
      <c r="A98" s="4"/>
      <c r="B98" s="16" t="s">
        <v>77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</row>
    <row r="99" spans="1:108" ht="15" customHeight="1">
      <c r="A99" s="4"/>
      <c r="B99" s="16" t="s">
        <v>78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43">
        <f>2141.94+10500</f>
        <v>12641.94</v>
      </c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</row>
    <row r="100" spans="1:108" ht="15" customHeight="1">
      <c r="A100" s="4"/>
      <c r="B100" s="16" t="s">
        <v>79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</row>
    <row r="101" spans="1:108" ht="15" customHeight="1">
      <c r="A101" s="4"/>
      <c r="B101" s="16" t="s">
        <v>80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42">
        <v>148059.53</v>
      </c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</row>
    <row r="102" spans="1:108" ht="15" customHeight="1">
      <c r="A102" s="4"/>
      <c r="B102" s="16" t="s">
        <v>81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43">
        <v>35314.65</v>
      </c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</row>
    <row r="103" spans="1:108" ht="15" customHeight="1">
      <c r="A103" s="4"/>
      <c r="B103" s="16" t="s">
        <v>82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43">
        <f>66219.09+23564</f>
        <v>89783.09</v>
      </c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</row>
    <row r="104" spans="1:108" ht="15" customHeight="1">
      <c r="A104" s="4"/>
      <c r="B104" s="16" t="s">
        <v>83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</row>
    <row r="105" spans="1:108" ht="15" customHeight="1">
      <c r="A105" s="4"/>
      <c r="B105" s="16" t="s">
        <v>84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</row>
    <row r="106" spans="1:108" ht="15" customHeight="1">
      <c r="A106" s="4"/>
      <c r="B106" s="16" t="s">
        <v>85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</row>
    <row r="107" spans="1:108" ht="15" customHeight="1">
      <c r="A107" s="4"/>
      <c r="B107" s="16" t="s">
        <v>86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43">
        <f>76630.4+75595.1</f>
        <v>152225.5</v>
      </c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4"/>
      <c r="B108" s="16" t="s">
        <v>87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</row>
    <row r="109" spans="1:108" ht="15" customHeight="1">
      <c r="A109" s="4"/>
      <c r="B109" s="16" t="s">
        <v>88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</row>
    <row r="110" spans="1:108" ht="15" customHeight="1">
      <c r="A110" s="4"/>
      <c r="B110" s="16" t="s">
        <v>89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42">
        <v>-46908.34</v>
      </c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</row>
    <row r="111" spans="1:108" ht="44.25" customHeight="1">
      <c r="A111" s="4"/>
      <c r="B111" s="16" t="s">
        <v>90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</row>
    <row r="112" spans="1:108" ht="15" customHeight="1">
      <c r="A112" s="4"/>
      <c r="B112" s="5"/>
      <c r="C112" s="5"/>
      <c r="D112" s="5"/>
      <c r="E112" s="5"/>
      <c r="F112" s="16" t="s">
        <v>42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</row>
    <row r="113" spans="1:108" ht="15" customHeight="1">
      <c r="A113" s="4"/>
      <c r="B113" s="16" t="s">
        <v>91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</row>
    <row r="114" spans="1:108" ht="15" customHeight="1">
      <c r="A114" s="4"/>
      <c r="B114" s="16" t="s">
        <v>92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</row>
    <row r="115" spans="1:108" ht="15" customHeight="1">
      <c r="A115" s="4"/>
      <c r="B115" s="16" t="s">
        <v>93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</row>
    <row r="116" spans="1:108" ht="15" customHeight="1">
      <c r="A116" s="4"/>
      <c r="B116" s="16" t="s">
        <v>94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</row>
    <row r="117" spans="1:108" ht="15" customHeight="1">
      <c r="A117" s="4"/>
      <c r="B117" s="16" t="s">
        <v>95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</row>
    <row r="118" spans="1:108" ht="15" customHeight="1">
      <c r="A118" s="4"/>
      <c r="B118" s="16" t="s">
        <v>96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</row>
    <row r="119" spans="1:108" ht="15" customHeight="1">
      <c r="A119" s="4"/>
      <c r="B119" s="16" t="s">
        <v>97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</row>
    <row r="120" spans="1:108" ht="15" customHeight="1">
      <c r="A120" s="4"/>
      <c r="B120" s="16" t="s">
        <v>98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</row>
    <row r="121" spans="1:108" ht="15" customHeight="1">
      <c r="A121" s="4"/>
      <c r="B121" s="16" t="s">
        <v>99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</row>
    <row r="122" spans="1:108" ht="15" customHeight="1">
      <c r="A122" s="4"/>
      <c r="B122" s="16" t="s">
        <v>100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</row>
    <row r="123" spans="1:108" ht="15" customHeight="1">
      <c r="A123" s="4"/>
      <c r="B123" s="16" t="s">
        <v>101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</row>
    <row r="124" spans="1:108" ht="15" customHeight="1">
      <c r="A124" s="4"/>
      <c r="B124" s="16" t="s">
        <v>102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</row>
    <row r="125" ht="6.75" customHeight="1"/>
    <row r="126" spans="2:108" ht="15">
      <c r="B126" s="40" t="s">
        <v>103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</row>
    <row r="127" ht="6" customHeight="1"/>
    <row r="128" spans="1:108" ht="12.75" customHeight="1">
      <c r="A128" s="41" t="s">
        <v>37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 t="s">
        <v>104</v>
      </c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 t="s">
        <v>105</v>
      </c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 t="s">
        <v>106</v>
      </c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141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 t="s">
        <v>163</v>
      </c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 t="s">
        <v>107</v>
      </c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27.75" customHeight="1">
      <c r="A130" s="4"/>
      <c r="B130" s="16" t="s">
        <v>108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31" t="s">
        <v>109</v>
      </c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0">
        <v>0</v>
      </c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</row>
    <row r="131" spans="1:108" ht="15" customHeight="1">
      <c r="A131" s="6"/>
      <c r="B131" s="26" t="s">
        <v>110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36" t="s">
        <v>109</v>
      </c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7">
        <f>BN133+BN134+BN136</f>
        <v>14932659.44</v>
      </c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>
        <f>BN131</f>
        <v>14932659.44</v>
      </c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8">
        <v>0</v>
      </c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</row>
    <row r="132" spans="1:108" ht="15" customHeight="1">
      <c r="A132" s="4"/>
      <c r="B132" s="16" t="s">
        <v>42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31" t="s">
        <v>109</v>
      </c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</row>
    <row r="133" spans="1:109" ht="27.75" customHeight="1">
      <c r="A133" s="4"/>
      <c r="B133" s="16" t="s">
        <v>161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31" t="s">
        <v>109</v>
      </c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4">
        <v>12035187.54</v>
      </c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5">
        <v>12025187.54</v>
      </c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15">
        <v>0</v>
      </c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9"/>
    </row>
    <row r="134" spans="1:108" ht="27.75" customHeight="1">
      <c r="A134" s="4"/>
      <c r="B134" s="16" t="s">
        <v>162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31" t="s">
        <v>109</v>
      </c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4">
        <v>2894502.09</v>
      </c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5">
        <v>2894502.09</v>
      </c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15">
        <v>0</v>
      </c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</row>
    <row r="135" spans="1:108" ht="15" customHeight="1">
      <c r="A135" s="4"/>
      <c r="B135" s="16" t="s">
        <v>111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15">
        <v>0</v>
      </c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</row>
    <row r="136" spans="1:108" ht="72" customHeight="1">
      <c r="A136" s="4"/>
      <c r="B136" s="16" t="s">
        <v>112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31" t="s">
        <v>109</v>
      </c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2">
        <v>2969.81</v>
      </c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3">
        <v>2969.81</v>
      </c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15">
        <v>0</v>
      </c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</row>
    <row r="137" spans="1:108" ht="15" customHeight="1">
      <c r="A137" s="4"/>
      <c r="B137" s="16" t="s">
        <v>42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31" t="s">
        <v>109</v>
      </c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</row>
    <row r="138" spans="1:108" ht="11.25" customHeight="1" outlineLevel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</row>
    <row r="139" spans="1:108" ht="27.75" customHeight="1">
      <c r="A139" s="4"/>
      <c r="B139" s="16" t="s">
        <v>113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29" t="s">
        <v>109</v>
      </c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>
        <v>0</v>
      </c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</row>
    <row r="140" spans="1:108" ht="14.25">
      <c r="A140" s="28" t="s">
        <v>42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</row>
    <row r="141" spans="1:108" ht="11.25" customHeight="1" outlineLevel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</row>
    <row r="142" spans="1:108" ht="15" customHeight="1">
      <c r="A142" s="4"/>
      <c r="B142" s="16" t="s">
        <v>114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25" t="s">
        <v>109</v>
      </c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>
        <v>0</v>
      </c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</row>
    <row r="143" spans="1:108" ht="27.75" customHeight="1">
      <c r="A143" s="4"/>
      <c r="B143" s="16" t="s">
        <v>115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25" t="s">
        <v>109</v>
      </c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>
        <v>0</v>
      </c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</row>
    <row r="144" spans="1:110" ht="15" customHeight="1">
      <c r="A144" s="4"/>
      <c r="B144" s="26" t="s">
        <v>116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2">
        <v>900</v>
      </c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3">
        <f>CC144</f>
        <v>14932719.22</v>
      </c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>
        <f>CC145+CC150+CC166</f>
        <v>14932719.22</v>
      </c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1">
        <v>0</v>
      </c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9"/>
      <c r="DF144" s="9"/>
    </row>
    <row r="145" spans="1:108" ht="27.75" customHeight="1">
      <c r="A145" s="4"/>
      <c r="B145" s="16" t="s">
        <v>117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22">
        <v>210</v>
      </c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3">
        <f aca="true" t="shared" si="0" ref="BN145:BN155">CC145</f>
        <v>10553003.59</v>
      </c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>
        <f>CC147+CC148+CC149</f>
        <v>10553003.59</v>
      </c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1">
        <v>0</v>
      </c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</row>
    <row r="146" spans="1:108" ht="15" customHeight="1">
      <c r="A146" s="4"/>
      <c r="B146" s="16" t="s">
        <v>40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3">
        <f t="shared" si="0"/>
        <v>0</v>
      </c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</row>
    <row r="147" spans="1:108" ht="15" customHeight="1">
      <c r="A147" s="4"/>
      <c r="B147" s="16" t="s">
        <v>118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22">
        <v>211</v>
      </c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3">
        <f t="shared" si="0"/>
        <v>8038993.36</v>
      </c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>
        <f>7924789.36+114204</f>
        <v>8038993.36</v>
      </c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15">
        <v>0</v>
      </c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</row>
    <row r="148" spans="1:108" ht="15" customHeight="1">
      <c r="A148" s="4"/>
      <c r="B148" s="16" t="s">
        <v>119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22">
        <v>212</v>
      </c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3">
        <f t="shared" si="0"/>
        <v>49439.48</v>
      </c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>
        <f>2948.33+46491.15</f>
        <v>49439.48</v>
      </c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15">
        <v>0</v>
      </c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</row>
    <row r="149" spans="1:108" ht="15" customHeight="1">
      <c r="A149" s="4"/>
      <c r="B149" s="16" t="s">
        <v>120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22">
        <v>213</v>
      </c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3">
        <f t="shared" si="0"/>
        <v>2464570.75</v>
      </c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>
        <f>2430081.75+34489</f>
        <v>2464570.75</v>
      </c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15">
        <v>0</v>
      </c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</row>
    <row r="150" spans="1:108" ht="15" customHeight="1">
      <c r="A150" s="4"/>
      <c r="B150" s="16" t="s">
        <v>121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22">
        <v>220</v>
      </c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3">
        <f t="shared" si="0"/>
        <v>3827639.96</v>
      </c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>
        <f>CC165+CC157+CC156+CC154+CC153+CC152</f>
        <v>3827639.96</v>
      </c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1">
        <v>0</v>
      </c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</row>
    <row r="151" spans="1:108" ht="15" customHeight="1">
      <c r="A151" s="4"/>
      <c r="B151" s="16" t="s">
        <v>40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3">
        <f t="shared" si="0"/>
        <v>0</v>
      </c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</row>
    <row r="152" spans="1:108" ht="15" customHeight="1">
      <c r="A152" s="4"/>
      <c r="B152" s="16" t="s">
        <v>122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22">
        <v>221</v>
      </c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3">
        <v>164659.12</v>
      </c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>
        <v>164659.12</v>
      </c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15">
        <v>0</v>
      </c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</row>
    <row r="153" spans="1:108" ht="15" customHeight="1">
      <c r="A153" s="4"/>
      <c r="B153" s="16" t="s">
        <v>123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22">
        <v>222</v>
      </c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3">
        <f t="shared" si="0"/>
        <v>698.5</v>
      </c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>
        <v>698.5</v>
      </c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15">
        <v>0</v>
      </c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</row>
    <row r="154" spans="1:108" ht="15" customHeight="1">
      <c r="A154" s="4"/>
      <c r="B154" s="16" t="s">
        <v>124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22">
        <v>223</v>
      </c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3">
        <v>738915.77</v>
      </c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>
        <v>738915.77</v>
      </c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15">
        <v>0</v>
      </c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</row>
    <row r="155" spans="1:108" ht="15" customHeight="1">
      <c r="A155" s="4"/>
      <c r="B155" s="16" t="s">
        <v>125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22">
        <v>224</v>
      </c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3">
        <f t="shared" si="0"/>
        <v>0</v>
      </c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15">
        <v>0</v>
      </c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</row>
    <row r="156" spans="1:108" ht="15" customHeight="1">
      <c r="A156" s="4"/>
      <c r="B156" s="16" t="s">
        <v>126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22">
        <v>225</v>
      </c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3">
        <v>2137243.13</v>
      </c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>
        <v>2137243.13</v>
      </c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15">
        <v>0</v>
      </c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</row>
    <row r="157" spans="1:108" ht="15" customHeight="1">
      <c r="A157" s="4"/>
      <c r="B157" s="16" t="s">
        <v>127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22">
        <v>226</v>
      </c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3">
        <f>CC157</f>
        <v>547991.28</v>
      </c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>
        <v>547991.28</v>
      </c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15">
        <v>0</v>
      </c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</row>
    <row r="158" spans="1:108" ht="27.75" customHeight="1">
      <c r="A158" s="4"/>
      <c r="B158" s="16" t="s">
        <v>128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22">
        <v>240</v>
      </c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>
        <v>0</v>
      </c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</row>
    <row r="159" spans="1:108" ht="15" customHeight="1">
      <c r="A159" s="4"/>
      <c r="B159" s="16" t="s">
        <v>40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</row>
    <row r="160" spans="1:108" ht="27.75" customHeight="1">
      <c r="A160" s="4"/>
      <c r="B160" s="16" t="s">
        <v>129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22">
        <v>241</v>
      </c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>
        <v>0</v>
      </c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</row>
    <row r="161" spans="1:108" ht="15" customHeight="1">
      <c r="A161" s="4"/>
      <c r="B161" s="16" t="s">
        <v>130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22">
        <v>260</v>
      </c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>
        <v>0</v>
      </c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</row>
    <row r="162" spans="1:108" ht="15" customHeight="1">
      <c r="A162" s="4"/>
      <c r="B162" s="16" t="s">
        <v>40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</row>
    <row r="163" spans="1:108" ht="15" customHeight="1">
      <c r="A163" s="4"/>
      <c r="B163" s="16" t="s">
        <v>131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22">
        <v>262</v>
      </c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>
        <v>0</v>
      </c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</row>
    <row r="164" spans="1:108" ht="27.75" customHeight="1">
      <c r="A164" s="4"/>
      <c r="B164" s="16" t="s">
        <v>132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22">
        <v>263</v>
      </c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>
        <v>0</v>
      </c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</row>
    <row r="165" spans="1:108" ht="15" customHeight="1">
      <c r="A165" s="4"/>
      <c r="B165" s="16" t="s">
        <v>133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22">
        <v>290</v>
      </c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3">
        <v>238132.16</v>
      </c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4">
        <v>238132.16</v>
      </c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15">
        <v>0</v>
      </c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</row>
    <row r="166" spans="1:108" ht="15" customHeight="1">
      <c r="A166" s="4"/>
      <c r="B166" s="16" t="s">
        <v>134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22">
        <v>300</v>
      </c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3">
        <f>CC166</f>
        <v>552075.6699999999</v>
      </c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4">
        <f>CC168+CC171</f>
        <v>552075.6699999999</v>
      </c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1">
        <v>0</v>
      </c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</row>
    <row r="167" spans="1:108" ht="15" customHeight="1">
      <c r="A167" s="4"/>
      <c r="B167" s="16" t="s">
        <v>40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</row>
    <row r="168" spans="1:108" ht="15" customHeight="1">
      <c r="A168" s="4"/>
      <c r="B168" s="16" t="s">
        <v>135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22">
        <v>310</v>
      </c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3">
        <f>CC168</f>
        <v>181145.87</v>
      </c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4">
        <f>27000+154145.87</f>
        <v>181145.87</v>
      </c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15">
        <v>0</v>
      </c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</row>
    <row r="169" spans="1:108" ht="15" customHeight="1">
      <c r="A169" s="4"/>
      <c r="B169" s="16" t="s">
        <v>136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22">
        <v>320</v>
      </c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15">
        <v>0</v>
      </c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</row>
    <row r="170" spans="1:108" ht="27.75" customHeight="1">
      <c r="A170" s="4"/>
      <c r="B170" s="16" t="s">
        <v>137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22">
        <v>330</v>
      </c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15">
        <v>0</v>
      </c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</row>
    <row r="171" spans="1:108" ht="15" customHeight="1">
      <c r="A171" s="4"/>
      <c r="B171" s="16" t="s">
        <v>138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22">
        <v>340</v>
      </c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3">
        <v>370929.8</v>
      </c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4">
        <v>370929.8</v>
      </c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15">
        <v>0</v>
      </c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</row>
    <row r="172" spans="1:108" ht="15" customHeight="1">
      <c r="A172" s="4"/>
      <c r="B172" s="16" t="s">
        <v>139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20">
        <v>500</v>
      </c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>
        <v>0</v>
      </c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</row>
    <row r="173" spans="1:108" ht="15" customHeight="1">
      <c r="A173" s="4"/>
      <c r="B173" s="16" t="s">
        <v>40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</row>
    <row r="174" spans="1:108" ht="27.75" customHeight="1">
      <c r="A174" s="4"/>
      <c r="B174" s="16" t="s">
        <v>140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20">
        <v>520</v>
      </c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>
        <v>0</v>
      </c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</row>
    <row r="175" spans="1:108" ht="27.75" customHeight="1">
      <c r="A175" s="4"/>
      <c r="B175" s="16" t="s">
        <v>141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20">
        <v>530</v>
      </c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>
        <v>0</v>
      </c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</row>
    <row r="176" spans="1:108" ht="15" customHeight="1">
      <c r="A176" s="4"/>
      <c r="B176" s="16" t="s">
        <v>142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</row>
    <row r="177" spans="1:108" ht="15" customHeight="1">
      <c r="A177" s="4"/>
      <c r="B177" s="16" t="s">
        <v>143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7" t="s">
        <v>109</v>
      </c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>
        <v>0</v>
      </c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</row>
    <row r="179" spans="1:49" ht="14.25">
      <c r="A179" s="7" t="s">
        <v>165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 ht="14.25">
      <c r="A180" s="7" t="s">
        <v>166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108" ht="1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 s="13" t="s">
        <v>151</v>
      </c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</row>
    <row r="182" spans="56:108" ht="12">
      <c r="BD182" s="14" t="s">
        <v>10</v>
      </c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Z182" s="14" t="s">
        <v>11</v>
      </c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</row>
    <row r="183" spans="1:49" ht="14.25" hidden="1">
      <c r="A183" s="10" t="s">
        <v>144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</row>
    <row r="184" spans="1:43" ht="14.25" hidden="1">
      <c r="A184" s="10" t="s">
        <v>145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108" ht="15" customHeight="1" hidden="1">
      <c r="A185" s="10" t="s">
        <v>146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</row>
    <row r="186" spans="56:108" ht="12" hidden="1">
      <c r="BD186" s="14" t="s">
        <v>10</v>
      </c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Z186" s="14" t="s">
        <v>11</v>
      </c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</row>
    <row r="187" spans="1:49" ht="14.25">
      <c r="A187" s="10" t="s">
        <v>147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</row>
    <row r="188" spans="1:108" ht="15" customHeight="1">
      <c r="A188" s="10" t="s">
        <v>164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 s="13" t="s">
        <v>150</v>
      </c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</row>
    <row r="189" spans="56:108" ht="12">
      <c r="BD189" s="14" t="s">
        <v>10</v>
      </c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Z189" s="14" t="s">
        <v>11</v>
      </c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</row>
    <row r="190" spans="1:108" ht="15" customHeight="1">
      <c r="A190" s="10" t="s">
        <v>148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 s="13" t="s">
        <v>152</v>
      </c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</row>
    <row r="191" spans="56:108" ht="12">
      <c r="BD191" s="14" t="s">
        <v>10</v>
      </c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Z191" s="14" t="s">
        <v>11</v>
      </c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</row>
    <row r="192" spans="1:42" ht="14.25">
      <c r="A192" s="10" t="s">
        <v>149</v>
      </c>
      <c r="B192" s="10"/>
      <c r="C192" s="10"/>
      <c r="D192" s="10"/>
      <c r="E192" s="10"/>
      <c r="F192" s="11" t="s">
        <v>153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4" spans="3:39" ht="14.25">
      <c r="C194" s="12" t="s">
        <v>168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</sheetData>
  <sheetProtection/>
  <mergeCells count="456">
    <mergeCell ref="CQ134:DD134"/>
    <mergeCell ref="B134:AY134"/>
    <mergeCell ref="AZ134:BM134"/>
    <mergeCell ref="BN134:CB134"/>
    <mergeCell ref="CC134:CP134"/>
    <mergeCell ref="BE13:BX13"/>
    <mergeCell ref="CA13:DD13"/>
    <mergeCell ref="BE14:BX14"/>
    <mergeCell ref="CA14:DD14"/>
    <mergeCell ref="BM7:DD7"/>
    <mergeCell ref="BE10:DD10"/>
    <mergeCell ref="BE11:DD11"/>
    <mergeCell ref="BE12:DD12"/>
    <mergeCell ref="CM15:CP15"/>
    <mergeCell ref="CQ15:CT15"/>
    <mergeCell ref="CU15:CX15"/>
    <mergeCell ref="A17:DD17"/>
    <mergeCell ref="BL15:BM15"/>
    <mergeCell ref="BN15:BQ15"/>
    <mergeCell ref="BR15:BS15"/>
    <mergeCell ref="BU15:CL15"/>
    <mergeCell ref="BW20:CM20"/>
    <mergeCell ref="CO20:DD20"/>
    <mergeCell ref="AJ21:BU21"/>
    <mergeCell ref="CH21:CM21"/>
    <mergeCell ref="CO21:DD21"/>
    <mergeCell ref="AT18:BB18"/>
    <mergeCell ref="BC18:BG18"/>
    <mergeCell ref="BH18:BL18"/>
    <mergeCell ref="CO19:DD19"/>
    <mergeCell ref="CO22:DD22"/>
    <mergeCell ref="A23:AH23"/>
    <mergeCell ref="AI23:BW25"/>
    <mergeCell ref="CC23:CM23"/>
    <mergeCell ref="CO23:DD23"/>
    <mergeCell ref="A24:AH24"/>
    <mergeCell ref="CO24:DD24"/>
    <mergeCell ref="A25:AH25"/>
    <mergeCell ref="CO25:DD25"/>
    <mergeCell ref="A28:AB28"/>
    <mergeCell ref="CC28:CM28"/>
    <mergeCell ref="CO28:DD28"/>
    <mergeCell ref="A30:AR30"/>
    <mergeCell ref="AS30:DD31"/>
    <mergeCell ref="CO26:DD26"/>
    <mergeCell ref="A27:L27"/>
    <mergeCell ref="AI27:BW27"/>
    <mergeCell ref="CO27:DD27"/>
    <mergeCell ref="A39:DD41"/>
    <mergeCell ref="A43:DD45"/>
    <mergeCell ref="A47:DD49"/>
    <mergeCell ref="A51:DD51"/>
    <mergeCell ref="A33:AP33"/>
    <mergeCell ref="AS33:DD35"/>
    <mergeCell ref="A37:DD37"/>
    <mergeCell ref="A38:DD38"/>
    <mergeCell ref="B55:BT55"/>
    <mergeCell ref="BU55:DD55"/>
    <mergeCell ref="B56:BT56"/>
    <mergeCell ref="BU56:DD56"/>
    <mergeCell ref="A53:BT53"/>
    <mergeCell ref="BU53:DD53"/>
    <mergeCell ref="B54:BT54"/>
    <mergeCell ref="BU54:DD54"/>
    <mergeCell ref="B59:BT59"/>
    <mergeCell ref="BU59:DD59"/>
    <mergeCell ref="B60:BT60"/>
    <mergeCell ref="BU60:DD60"/>
    <mergeCell ref="F57:BT57"/>
    <mergeCell ref="BU57:DD57"/>
    <mergeCell ref="B58:BT58"/>
    <mergeCell ref="BU58:DD58"/>
    <mergeCell ref="F63:BT63"/>
    <mergeCell ref="BU63:DD63"/>
    <mergeCell ref="B64:BT64"/>
    <mergeCell ref="BU64:DD64"/>
    <mergeCell ref="B61:BT61"/>
    <mergeCell ref="BU61:DD61"/>
    <mergeCell ref="B62:BT62"/>
    <mergeCell ref="BU62:DD6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71:BT71"/>
    <mergeCell ref="BU71:DD71"/>
    <mergeCell ref="B72:BT72"/>
    <mergeCell ref="BU72:DD72"/>
    <mergeCell ref="B69:BT69"/>
    <mergeCell ref="BU69:DD69"/>
    <mergeCell ref="F70:BT70"/>
    <mergeCell ref="BU70:DD70"/>
    <mergeCell ref="B75:BT75"/>
    <mergeCell ref="BU75:DD75"/>
    <mergeCell ref="B76:BT76"/>
    <mergeCell ref="BU76:DD76"/>
    <mergeCell ref="B73:BT73"/>
    <mergeCell ref="BU73:DD73"/>
    <mergeCell ref="B74:BT74"/>
    <mergeCell ref="BU74:DD74"/>
    <mergeCell ref="B79:BT79"/>
    <mergeCell ref="BU79:DD79"/>
    <mergeCell ref="B80:BT80"/>
    <mergeCell ref="BU80:DD80"/>
    <mergeCell ref="B77:BT77"/>
    <mergeCell ref="BU77:DD77"/>
    <mergeCell ref="B78:BT78"/>
    <mergeCell ref="BU78:DD78"/>
    <mergeCell ref="B83:BT83"/>
    <mergeCell ref="BU83:DD83"/>
    <mergeCell ref="B84:BT84"/>
    <mergeCell ref="BU84:DD84"/>
    <mergeCell ref="B81:BT81"/>
    <mergeCell ref="BU81:DD81"/>
    <mergeCell ref="F82:BT82"/>
    <mergeCell ref="BU82:DD82"/>
    <mergeCell ref="B87:BT87"/>
    <mergeCell ref="BU87:DD87"/>
    <mergeCell ref="B88:BT88"/>
    <mergeCell ref="BU88:DD88"/>
    <mergeCell ref="B85:BT85"/>
    <mergeCell ref="BU85:DD85"/>
    <mergeCell ref="B86:BT86"/>
    <mergeCell ref="BU86:DD86"/>
    <mergeCell ref="B91:BT91"/>
    <mergeCell ref="BU91:DD91"/>
    <mergeCell ref="B92:BT92"/>
    <mergeCell ref="BU92:DD92"/>
    <mergeCell ref="B89:BT89"/>
    <mergeCell ref="BU89:DD89"/>
    <mergeCell ref="B90:BT90"/>
    <mergeCell ref="BU90:DD90"/>
    <mergeCell ref="B95:BT95"/>
    <mergeCell ref="BU95:DD95"/>
    <mergeCell ref="B96:BT96"/>
    <mergeCell ref="BU96:DD96"/>
    <mergeCell ref="B93:BT93"/>
    <mergeCell ref="BU93:DD93"/>
    <mergeCell ref="B94:BT94"/>
    <mergeCell ref="BU94:DD94"/>
    <mergeCell ref="B99:BT99"/>
    <mergeCell ref="BU99:DD99"/>
    <mergeCell ref="B100:BT100"/>
    <mergeCell ref="BU100:DD100"/>
    <mergeCell ref="F97:BT97"/>
    <mergeCell ref="BU97:DD97"/>
    <mergeCell ref="B98:BT98"/>
    <mergeCell ref="BU98:DD98"/>
    <mergeCell ref="B103:BT103"/>
    <mergeCell ref="BU103:DD103"/>
    <mergeCell ref="B104:BT104"/>
    <mergeCell ref="BU104:DD104"/>
    <mergeCell ref="B101:BT101"/>
    <mergeCell ref="BU101:DD101"/>
    <mergeCell ref="B102:BT102"/>
    <mergeCell ref="BU102:DD102"/>
    <mergeCell ref="B107:BT107"/>
    <mergeCell ref="BU107:DD107"/>
    <mergeCell ref="B108:BT108"/>
    <mergeCell ref="BU108:DD108"/>
    <mergeCell ref="B105:BT105"/>
    <mergeCell ref="BU105:DD105"/>
    <mergeCell ref="B106:BT106"/>
    <mergeCell ref="BU106:DD106"/>
    <mergeCell ref="B111:BT111"/>
    <mergeCell ref="BU111:DD111"/>
    <mergeCell ref="F112:BT112"/>
    <mergeCell ref="BU112:DD112"/>
    <mergeCell ref="B109:BT109"/>
    <mergeCell ref="BU109:DD109"/>
    <mergeCell ref="B110:BT110"/>
    <mergeCell ref="BU110:DD110"/>
    <mergeCell ref="B115:BT115"/>
    <mergeCell ref="BU115:DD115"/>
    <mergeCell ref="B116:BT116"/>
    <mergeCell ref="BU116:DD116"/>
    <mergeCell ref="B113:BT113"/>
    <mergeCell ref="BU113:DD113"/>
    <mergeCell ref="B114:BT114"/>
    <mergeCell ref="BU114:DD114"/>
    <mergeCell ref="B119:BT119"/>
    <mergeCell ref="BU119:DD119"/>
    <mergeCell ref="B120:BT120"/>
    <mergeCell ref="BU120:DD120"/>
    <mergeCell ref="B117:BT117"/>
    <mergeCell ref="BU117:DD117"/>
    <mergeCell ref="B118:BT118"/>
    <mergeCell ref="BU118:DD118"/>
    <mergeCell ref="B123:BT123"/>
    <mergeCell ref="BU123:DD123"/>
    <mergeCell ref="B124:BT124"/>
    <mergeCell ref="BU124:DD124"/>
    <mergeCell ref="B121:BT121"/>
    <mergeCell ref="BU121:DD121"/>
    <mergeCell ref="B122:BT122"/>
    <mergeCell ref="BU122:DD122"/>
    <mergeCell ref="AZ130:BM130"/>
    <mergeCell ref="BN130:CB130"/>
    <mergeCell ref="CC130:CP130"/>
    <mergeCell ref="B126:DD126"/>
    <mergeCell ref="A128:AY129"/>
    <mergeCell ref="AZ128:BM129"/>
    <mergeCell ref="BN128:CB129"/>
    <mergeCell ref="CC128:DD128"/>
    <mergeCell ref="CC129:CP129"/>
    <mergeCell ref="CQ129:DD129"/>
    <mergeCell ref="AZ132:BM132"/>
    <mergeCell ref="BN132:CB132"/>
    <mergeCell ref="CC132:CP132"/>
    <mergeCell ref="CQ130:DD130"/>
    <mergeCell ref="B131:AY131"/>
    <mergeCell ref="AZ131:BM131"/>
    <mergeCell ref="BN131:CB131"/>
    <mergeCell ref="CC131:CP131"/>
    <mergeCell ref="CQ131:DD131"/>
    <mergeCell ref="B130:AY130"/>
    <mergeCell ref="AZ135:BM135"/>
    <mergeCell ref="BN135:CB135"/>
    <mergeCell ref="CC135:CP135"/>
    <mergeCell ref="CQ132:DD132"/>
    <mergeCell ref="B133:AY133"/>
    <mergeCell ref="AZ133:BM133"/>
    <mergeCell ref="BN133:CB133"/>
    <mergeCell ref="CC133:CP133"/>
    <mergeCell ref="CQ133:DD133"/>
    <mergeCell ref="B132:AY132"/>
    <mergeCell ref="AZ137:BM137"/>
    <mergeCell ref="BN137:CB137"/>
    <mergeCell ref="CC137:CP137"/>
    <mergeCell ref="CQ135:DD135"/>
    <mergeCell ref="B136:AY136"/>
    <mergeCell ref="AZ136:BM136"/>
    <mergeCell ref="BN136:CB136"/>
    <mergeCell ref="CC136:CP136"/>
    <mergeCell ref="CQ136:DD136"/>
    <mergeCell ref="B135:AY135"/>
    <mergeCell ref="BN140:CB140"/>
    <mergeCell ref="CC140:CP140"/>
    <mergeCell ref="CQ137:DD137"/>
    <mergeCell ref="A138:DD138"/>
    <mergeCell ref="B139:AY139"/>
    <mergeCell ref="AZ139:BM139"/>
    <mergeCell ref="BN139:CB139"/>
    <mergeCell ref="CC139:CP139"/>
    <mergeCell ref="CQ139:DD139"/>
    <mergeCell ref="B137:AY137"/>
    <mergeCell ref="CC143:CP143"/>
    <mergeCell ref="CQ140:DD140"/>
    <mergeCell ref="A141:DD141"/>
    <mergeCell ref="B142:AY142"/>
    <mergeCell ref="AZ142:BM142"/>
    <mergeCell ref="BN142:CB142"/>
    <mergeCell ref="CC142:CP142"/>
    <mergeCell ref="CQ142:DD142"/>
    <mergeCell ref="A140:AY140"/>
    <mergeCell ref="AZ140:BM140"/>
    <mergeCell ref="CC145:CP145"/>
    <mergeCell ref="CQ143:DD143"/>
    <mergeCell ref="B144:AY144"/>
    <mergeCell ref="AZ144:BM144"/>
    <mergeCell ref="BN144:CB144"/>
    <mergeCell ref="CC144:CP144"/>
    <mergeCell ref="CQ144:DD144"/>
    <mergeCell ref="B143:AY143"/>
    <mergeCell ref="AZ143:BM143"/>
    <mergeCell ref="BN143:CB143"/>
    <mergeCell ref="CC147:CP147"/>
    <mergeCell ref="CQ145:DD145"/>
    <mergeCell ref="B146:AY146"/>
    <mergeCell ref="AZ146:BM146"/>
    <mergeCell ref="BN146:CB146"/>
    <mergeCell ref="CC146:CP146"/>
    <mergeCell ref="CQ146:DD146"/>
    <mergeCell ref="B145:AY145"/>
    <mergeCell ref="AZ145:BM145"/>
    <mergeCell ref="BN145:CB145"/>
    <mergeCell ref="CC149:CP149"/>
    <mergeCell ref="CQ147:DD147"/>
    <mergeCell ref="B148:AY148"/>
    <mergeCell ref="AZ148:BM148"/>
    <mergeCell ref="BN148:CB148"/>
    <mergeCell ref="CC148:CP148"/>
    <mergeCell ref="CQ148:DD148"/>
    <mergeCell ref="B147:AY147"/>
    <mergeCell ref="AZ147:BM147"/>
    <mergeCell ref="BN147:CB147"/>
    <mergeCell ref="CC151:CP151"/>
    <mergeCell ref="CQ149:DD149"/>
    <mergeCell ref="B150:AY150"/>
    <mergeCell ref="AZ150:BM150"/>
    <mergeCell ref="BN150:CB150"/>
    <mergeCell ref="CC150:CP150"/>
    <mergeCell ref="CQ150:DD150"/>
    <mergeCell ref="B149:AY149"/>
    <mergeCell ref="AZ149:BM149"/>
    <mergeCell ref="BN149:CB149"/>
    <mergeCell ref="CC153:CP153"/>
    <mergeCell ref="CQ151:DD151"/>
    <mergeCell ref="B152:AY152"/>
    <mergeCell ref="AZ152:BM152"/>
    <mergeCell ref="BN152:CB152"/>
    <mergeCell ref="CC152:CP152"/>
    <mergeCell ref="CQ152:DD152"/>
    <mergeCell ref="B151:AY151"/>
    <mergeCell ref="AZ151:BM151"/>
    <mergeCell ref="BN151:CB151"/>
    <mergeCell ref="CC155:CP155"/>
    <mergeCell ref="CQ153:DD153"/>
    <mergeCell ref="B154:AY154"/>
    <mergeCell ref="AZ154:BM154"/>
    <mergeCell ref="BN154:CB154"/>
    <mergeCell ref="CC154:CP154"/>
    <mergeCell ref="CQ154:DD154"/>
    <mergeCell ref="B153:AY153"/>
    <mergeCell ref="AZ153:BM153"/>
    <mergeCell ref="BN153:CB153"/>
    <mergeCell ref="CC157:CP157"/>
    <mergeCell ref="CQ155:DD155"/>
    <mergeCell ref="B156:AY156"/>
    <mergeCell ref="AZ156:BM156"/>
    <mergeCell ref="BN156:CB156"/>
    <mergeCell ref="CC156:CP156"/>
    <mergeCell ref="CQ156:DD156"/>
    <mergeCell ref="B155:AY155"/>
    <mergeCell ref="AZ155:BM155"/>
    <mergeCell ref="BN155:CB155"/>
    <mergeCell ref="CC159:CP159"/>
    <mergeCell ref="CQ157:DD157"/>
    <mergeCell ref="B158:AY158"/>
    <mergeCell ref="AZ158:BM158"/>
    <mergeCell ref="BN158:CB158"/>
    <mergeCell ref="CC158:CP158"/>
    <mergeCell ref="CQ158:DD158"/>
    <mergeCell ref="B157:AY157"/>
    <mergeCell ref="AZ157:BM157"/>
    <mergeCell ref="BN157:CB157"/>
    <mergeCell ref="CC161:CP161"/>
    <mergeCell ref="CQ159:DD159"/>
    <mergeCell ref="B160:AY160"/>
    <mergeCell ref="AZ160:BM160"/>
    <mergeCell ref="BN160:CB160"/>
    <mergeCell ref="CC160:CP160"/>
    <mergeCell ref="CQ160:DD160"/>
    <mergeCell ref="B159:AY159"/>
    <mergeCell ref="AZ159:BM159"/>
    <mergeCell ref="BN159:CB159"/>
    <mergeCell ref="CC163:CP163"/>
    <mergeCell ref="CQ161:DD161"/>
    <mergeCell ref="B162:AY162"/>
    <mergeCell ref="AZ162:BM162"/>
    <mergeCell ref="BN162:CB162"/>
    <mergeCell ref="CC162:CP162"/>
    <mergeCell ref="CQ162:DD162"/>
    <mergeCell ref="B161:AY161"/>
    <mergeCell ref="AZ161:BM161"/>
    <mergeCell ref="BN161:CB161"/>
    <mergeCell ref="CC165:CP165"/>
    <mergeCell ref="CQ163:DD163"/>
    <mergeCell ref="B164:AY164"/>
    <mergeCell ref="AZ164:BM164"/>
    <mergeCell ref="BN164:CB164"/>
    <mergeCell ref="CC164:CP164"/>
    <mergeCell ref="CQ164:DD164"/>
    <mergeCell ref="B163:AY163"/>
    <mergeCell ref="AZ163:BM163"/>
    <mergeCell ref="BN163:CB163"/>
    <mergeCell ref="CC167:CP167"/>
    <mergeCell ref="CQ165:DD165"/>
    <mergeCell ref="B166:AY166"/>
    <mergeCell ref="AZ166:BM166"/>
    <mergeCell ref="BN166:CB166"/>
    <mergeCell ref="CC166:CP166"/>
    <mergeCell ref="CQ166:DD166"/>
    <mergeCell ref="B165:AY165"/>
    <mergeCell ref="AZ165:BM165"/>
    <mergeCell ref="BN165:CB165"/>
    <mergeCell ref="CC169:CP169"/>
    <mergeCell ref="CQ167:DD167"/>
    <mergeCell ref="B168:AY168"/>
    <mergeCell ref="AZ168:BM168"/>
    <mergeCell ref="BN168:CB168"/>
    <mergeCell ref="CC168:CP168"/>
    <mergeCell ref="CQ168:DD168"/>
    <mergeCell ref="B167:AY167"/>
    <mergeCell ref="AZ167:BM167"/>
    <mergeCell ref="BN167:CB167"/>
    <mergeCell ref="CC171:CP171"/>
    <mergeCell ref="CQ169:DD169"/>
    <mergeCell ref="B170:AY170"/>
    <mergeCell ref="AZ170:BM170"/>
    <mergeCell ref="BN170:CB170"/>
    <mergeCell ref="CC170:CP170"/>
    <mergeCell ref="CQ170:DD170"/>
    <mergeCell ref="B169:AY169"/>
    <mergeCell ref="AZ169:BM169"/>
    <mergeCell ref="BN169:CB169"/>
    <mergeCell ref="CC173:CP173"/>
    <mergeCell ref="CQ171:DD171"/>
    <mergeCell ref="B172:AY172"/>
    <mergeCell ref="AZ172:BM172"/>
    <mergeCell ref="BN172:CB172"/>
    <mergeCell ref="CC172:CP172"/>
    <mergeCell ref="CQ172:DD172"/>
    <mergeCell ref="B171:AY171"/>
    <mergeCell ref="AZ171:BM171"/>
    <mergeCell ref="BN171:CB171"/>
    <mergeCell ref="CC175:CP175"/>
    <mergeCell ref="CQ173:DD173"/>
    <mergeCell ref="B174:AY174"/>
    <mergeCell ref="AZ174:BM174"/>
    <mergeCell ref="BN174:CB174"/>
    <mergeCell ref="CC174:CP174"/>
    <mergeCell ref="CQ174:DD174"/>
    <mergeCell ref="B173:AY173"/>
    <mergeCell ref="AZ173:BM173"/>
    <mergeCell ref="BN173:CB173"/>
    <mergeCell ref="CC177:CP177"/>
    <mergeCell ref="CQ175:DD175"/>
    <mergeCell ref="B176:AY176"/>
    <mergeCell ref="AZ176:BM176"/>
    <mergeCell ref="BN176:CB176"/>
    <mergeCell ref="CC176:CP176"/>
    <mergeCell ref="CQ176:DD176"/>
    <mergeCell ref="B175:AY175"/>
    <mergeCell ref="AZ175:BM175"/>
    <mergeCell ref="BN175:CB175"/>
    <mergeCell ref="BD182:BW182"/>
    <mergeCell ref="BZ182:DD182"/>
    <mergeCell ref="A183:AW183"/>
    <mergeCell ref="A184:AQ184"/>
    <mergeCell ref="CQ177:DD177"/>
    <mergeCell ref="A181:AO181"/>
    <mergeCell ref="BZ181:DD181"/>
    <mergeCell ref="B177:AY177"/>
    <mergeCell ref="AZ177:BM177"/>
    <mergeCell ref="BN177:CB177"/>
    <mergeCell ref="A187:AW187"/>
    <mergeCell ref="A188:AQ188"/>
    <mergeCell ref="BZ188:DD188"/>
    <mergeCell ref="BD189:BW189"/>
    <mergeCell ref="BZ189:DD189"/>
    <mergeCell ref="A185:AO185"/>
    <mergeCell ref="BZ185:DD185"/>
    <mergeCell ref="BD186:BW186"/>
    <mergeCell ref="BZ186:DD186"/>
    <mergeCell ref="A192:E192"/>
    <mergeCell ref="F192:AP192"/>
    <mergeCell ref="C194:AM194"/>
    <mergeCell ref="A190:AA190"/>
    <mergeCell ref="BZ190:DD190"/>
    <mergeCell ref="BD191:BW191"/>
    <mergeCell ref="BZ191:DD191"/>
  </mergeCells>
  <printOptions/>
  <pageMargins left="0.25" right="0.25" top="0.75" bottom="0.75" header="0.5118055555555555" footer="0.5118055555555555"/>
  <pageSetup horizontalDpi="300" verticalDpi="300" orientation="portrait" paperSize="9" r:id="rId1"/>
  <rowBreaks count="2" manualBreakCount="2">
    <brk id="49" max="255" man="1"/>
    <brk id="124" max="255" man="1"/>
  </rowBreaks>
  <colBreaks count="1" manualBreakCount="1"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Завуч</cp:lastModifiedBy>
  <cp:lastPrinted>2015-03-16T05:13:14Z</cp:lastPrinted>
  <dcterms:created xsi:type="dcterms:W3CDTF">2015-07-01T12:36:05Z</dcterms:created>
  <dcterms:modified xsi:type="dcterms:W3CDTF">2015-07-01T12:36:05Z</dcterms:modified>
  <cp:category/>
  <cp:version/>
  <cp:contentType/>
  <cp:contentStatus/>
</cp:coreProperties>
</file>